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426"/>
  <workbookPr filterPrivacy="1" codeName="ThisWorkbook" autoCompressPictures="0"/>
  <xr:revisionPtr revIDLastSave="0" documentId="13_ncr:1_{B43A2C70-A917-4AC1-8B29-D58748B58C4F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Expense Report" sheetId="1" r:id="rId1"/>
  </sheets>
  <definedNames>
    <definedName name="ColumnTitle1">Expenses[[#Headers],[Date]]</definedName>
    <definedName name="_xlnm.Print_Titles" localSheetId="0">'Expense Report'!$16:$16</definedName>
    <definedName name="RowTitleRegion1..C3">'Expense Report'!$C$7</definedName>
    <definedName name="RowTitleRegion2..G3">'Expense Report'!$I$7</definedName>
    <definedName name="RowTitleRegion3..L4">'Expense Report'!#REF!</definedName>
    <definedName name="RowTitleRegion4..C7">'Expense Report'!$C$13</definedName>
    <definedName name="RowTitleRegion5..G7">'Expense Report'!$G$13</definedName>
    <definedName name="RowTitleRegion6..K7">'Expense Report'!#REF!</definedName>
  </definedNames>
  <calcPr calcId="191029"/>
  <webPublishing codePage="1252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7" i="1" l="1"/>
  <c r="F27" i="1"/>
  <c r="L18" i="1"/>
  <c r="L21" i="1"/>
  <c r="L22" i="1"/>
  <c r="L23" i="1"/>
  <c r="L26" i="1"/>
  <c r="L19" i="1"/>
  <c r="L24" i="1"/>
  <c r="L25" i="1"/>
  <c r="L17" i="1"/>
  <c r="L20" i="1"/>
  <c r="L27" i="1" l="1"/>
  <c r="L28" i="1" s="1"/>
  <c r="E27" i="1"/>
  <c r="G27" i="1"/>
  <c r="H27" i="1"/>
  <c r="I27" i="1"/>
  <c r="J27" i="1"/>
</calcChain>
</file>

<file path=xl/sharedStrings.xml><?xml version="1.0" encoding="utf-8"?>
<sst xmlns="http://schemas.openxmlformats.org/spreadsheetml/2006/main" count="31" uniqueCount="25">
  <si>
    <t>Name</t>
  </si>
  <si>
    <t>Department</t>
  </si>
  <si>
    <t>Date</t>
  </si>
  <si>
    <t>Description</t>
  </si>
  <si>
    <t>Hotel</t>
  </si>
  <si>
    <t>Total</t>
  </si>
  <si>
    <t>For office use only</t>
  </si>
  <si>
    <t>EXPENSE REPORT</t>
  </si>
  <si>
    <t>Approved by</t>
  </si>
  <si>
    <t>Employee information</t>
  </si>
  <si>
    <t>Current Mileage Rate:</t>
  </si>
  <si>
    <t>Breakfast</t>
  </si>
  <si>
    <t>Lunch</t>
  </si>
  <si>
    <t>Dinner</t>
  </si>
  <si>
    <t>Transportion (Airfare, Bus, Uber)</t>
  </si>
  <si>
    <t>Employee Signature</t>
  </si>
  <si>
    <t>Union County, Ohio</t>
  </si>
  <si>
    <t>Total Reimbursement Due</t>
  </si>
  <si>
    <t>Mileage (Total Miles)</t>
  </si>
  <si>
    <t>Mileage Cost        (Total Trip X Current Mileage Rate)</t>
  </si>
  <si>
    <t xml:space="preserve">Daily Maximum </t>
  </si>
  <si>
    <t>Overnight Travel Meal Amount</t>
  </si>
  <si>
    <t>*First day and last day of travel up to 75% of daily maximum</t>
  </si>
  <si>
    <t>Tip Amount       20%</t>
  </si>
  <si>
    <t>Single Day Travel Meal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</si>
</sst>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44" formatCode="_(&quot;$&quot;* #,##0.00_);_(&quot;$&quot;* \(#,##0.00\);_(&quot;$&quot;* &quot;-&quot;??_);_(@_)"/>
    <numFmt numFmtId="164" formatCode="&quot;$&quot;#,##0.00"/>
    <numFmt numFmtId="166" formatCode="0.000"/>
  </numFmts>
  <fonts count="27" x14ac:knownFonts="1">
    <font>
      <sz val="10"/>
      <color theme="1"/>
      <name val="Dotum"/>
      <family val="1"/>
      <scheme val="minor"/>
    </font>
    <font>
      <sz val="11"/>
      <color theme="1"/>
      <name val="Dotum"/>
      <family val="2"/>
      <scheme val="minor"/>
    </font>
    <font>
      <sz val="24"/>
      <color theme="3"/>
      <name val="Franklin Gothic Medium"/>
      <family val="2"/>
      <scheme val="major"/>
    </font>
    <font>
      <sz val="10"/>
      <color indexed="63"/>
      <name val="Dotum"/>
      <family val="1"/>
      <scheme val="minor"/>
    </font>
    <font>
      <sz val="11"/>
      <color theme="1"/>
      <name val="Dotum"/>
      <family val="1"/>
      <scheme val="minor"/>
    </font>
    <font>
      <i/>
      <sz val="11"/>
      <color theme="1"/>
      <name val="Dotum"/>
      <family val="1"/>
      <scheme val="minor"/>
    </font>
    <font>
      <b/>
      <sz val="11"/>
      <color theme="3" tint="-0.499984740745262"/>
      <name val="Dotum"/>
      <family val="2"/>
      <scheme val="minor"/>
    </font>
    <font>
      <sz val="11"/>
      <color theme="0"/>
      <name val="Dotum"/>
      <family val="2"/>
      <scheme val="minor"/>
    </font>
    <font>
      <sz val="16"/>
      <color theme="1" tint="0.34998626667073579"/>
      <name val="Dotum"/>
      <family val="2"/>
      <scheme val="minor"/>
    </font>
    <font>
      <sz val="14"/>
      <color theme="1" tint="0.34998626667073579"/>
      <name val="Dotum"/>
      <family val="2"/>
      <scheme val="minor"/>
    </font>
    <font>
      <sz val="48"/>
      <color theme="3"/>
      <name val="Franklin Gothic Medium"/>
      <family val="2"/>
      <scheme val="major"/>
    </font>
    <font>
      <sz val="14"/>
      <color theme="1" tint="0.34998626667073579"/>
      <name val="Franklin Gothic Medium"/>
      <family val="2"/>
      <scheme val="major"/>
    </font>
    <font>
      <sz val="14"/>
      <color theme="0"/>
      <name val="Franklin Gothic Medium"/>
      <family val="2"/>
      <scheme val="major"/>
    </font>
    <font>
      <i/>
      <sz val="10"/>
      <color theme="0"/>
      <name val="Dotum"/>
      <family val="1"/>
      <scheme val="minor"/>
    </font>
    <font>
      <i/>
      <sz val="11"/>
      <color theme="0"/>
      <name val="Dotum"/>
      <family val="1"/>
      <scheme val="minor"/>
    </font>
    <font>
      <sz val="10"/>
      <color theme="1"/>
      <name val="Dotum"/>
      <family val="2"/>
      <scheme val="minor"/>
    </font>
    <font>
      <sz val="10"/>
      <color theme="3" tint="-0.499984740745262"/>
      <name val="Dotum"/>
      <family val="2"/>
      <scheme val="minor"/>
    </font>
    <font>
      <b/>
      <sz val="10"/>
      <color theme="1" tint="0.34998626667073579"/>
      <name val="Franklin Gothic Medium"/>
      <family val="2"/>
      <scheme val="major"/>
    </font>
    <font>
      <b/>
      <sz val="12"/>
      <color theme="1" tint="0.34998626667073579"/>
      <name val="Franklin Gothic Medium"/>
      <family val="2"/>
      <scheme val="major"/>
    </font>
    <font>
      <b/>
      <sz val="10"/>
      <color theme="3" tint="-0.499984740745262"/>
      <name val="Dotum"/>
      <family val="2"/>
      <scheme val="minor"/>
    </font>
    <font>
      <sz val="28"/>
      <color theme="1" tint="0.34998626667073579"/>
      <name val="Franklin Gothic Medium"/>
      <family val="2"/>
      <scheme val="major"/>
    </font>
    <font>
      <sz val="8"/>
      <color theme="1"/>
      <name val="Franklin Gothic Medium"/>
      <family val="2"/>
      <scheme val="major"/>
    </font>
    <font>
      <b/>
      <sz val="24"/>
      <color theme="1" tint="0.34998626667073579"/>
      <name val="Franklin Gothic Medium"/>
      <family val="2"/>
      <scheme val="major"/>
    </font>
    <font>
      <b/>
      <sz val="10"/>
      <color theme="2" tint="-0.499984740745262"/>
      <name val="Franklin Gothic Medium"/>
      <family val="2"/>
      <scheme val="major"/>
    </font>
    <font>
      <b/>
      <sz val="14"/>
      <color theme="2" tint="-0.499984740745262"/>
      <name val="Franklin Gothic Medium"/>
      <family val="2"/>
      <scheme val="major"/>
    </font>
    <font>
      <sz val="10"/>
      <color rgb="FFFF0000"/>
      <name val="Franklin Gothic Medium"/>
      <family val="2"/>
      <scheme val="major"/>
    </font>
    <font>
      <sz val="10"/>
      <color theme="1" tint="0.34998626667073579"/>
      <name val="Dotum"/>
      <family val="1"/>
      <scheme val="minor"/>
    </font>
  </fonts>
  <fills count="8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3" tint="0.3999450666829432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>
      <alignment wrapText="1"/>
    </xf>
    <xf numFmtId="44" fontId="4" fillId="0" borderId="0" applyFont="0" applyFill="0" applyBorder="0" applyProtection="0"/>
    <xf numFmtId="0" fontId="2" fillId="0" borderId="0">
      <alignment horizontal="left" vertical="top"/>
    </xf>
    <xf numFmtId="0" fontId="8" fillId="0" borderId="0">
      <alignment horizontal="center" vertical="top"/>
    </xf>
    <xf numFmtId="0" fontId="17" fillId="6" borderId="0">
      <alignment horizontal="left"/>
    </xf>
    <xf numFmtId="0" fontId="18" fillId="0" borderId="0">
      <alignment horizontal="left"/>
    </xf>
    <xf numFmtId="0" fontId="15" fillId="0" borderId="2">
      <alignment wrapText="1"/>
    </xf>
    <xf numFmtId="0" fontId="5" fillId="2" borderId="2">
      <alignment horizontal="left"/>
    </xf>
    <xf numFmtId="14" fontId="4" fillId="0" borderId="0" applyFont="0" applyFill="0" applyBorder="0">
      <alignment wrapText="1"/>
    </xf>
    <xf numFmtId="44" fontId="4" fillId="0" borderId="1" applyFont="0" applyFill="0" applyAlignment="0" applyProtection="0"/>
    <xf numFmtId="0" fontId="16" fillId="0" borderId="0">
      <alignment horizontal="right" indent="1"/>
    </xf>
    <xf numFmtId="0" fontId="6" fillId="0" borderId="0" applyNumberFormat="0" applyFill="0" applyProtection="0">
      <alignment horizontal="right" indent="1"/>
    </xf>
    <xf numFmtId="0" fontId="7" fillId="3" borderId="0" applyNumberFormat="0" applyBorder="0" applyAlignment="0" applyProtection="0"/>
    <xf numFmtId="14" fontId="1" fillId="2" borderId="2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</cellStyleXfs>
  <cellXfs count="67">
    <xf numFmtId="0" fontId="0" fillId="0" borderId="0" xfId="0">
      <alignment wrapText="1"/>
    </xf>
    <xf numFmtId="0" fontId="10" fillId="6" borderId="0" xfId="2" applyFont="1" applyFill="1" applyAlignment="1">
      <alignment vertical="top"/>
    </xf>
    <xf numFmtId="0" fontId="0" fillId="6" borderId="0" xfId="0" applyFill="1">
      <alignment wrapText="1"/>
    </xf>
    <xf numFmtId="0" fontId="0" fillId="6" borderId="0" xfId="0" applyFill="1" applyAlignment="1">
      <alignment horizontal="left" wrapText="1"/>
    </xf>
    <xf numFmtId="0" fontId="18" fillId="6" borderId="0" xfId="5" applyFill="1">
      <alignment horizontal="left"/>
    </xf>
    <xf numFmtId="0" fontId="3" fillId="6" borderId="0" xfId="0" applyFont="1" applyFill="1">
      <alignment wrapText="1"/>
    </xf>
    <xf numFmtId="0" fontId="19" fillId="6" borderId="0" xfId="11" applyFont="1" applyFill="1" applyAlignment="1">
      <alignment horizontal="right" vertical="center" indent="1"/>
    </xf>
    <xf numFmtId="0" fontId="15" fillId="6" borderId="0" xfId="6" applyFill="1" applyBorder="1" applyAlignment="1">
      <alignment horizontal="left" wrapText="1"/>
    </xf>
    <xf numFmtId="0" fontId="9" fillId="0" borderId="0" xfId="3" applyFont="1" applyAlignment="1">
      <alignment horizontal="left"/>
    </xf>
    <xf numFmtId="0" fontId="5" fillId="0" borderId="0" xfId="7" applyFill="1" applyBorder="1" applyAlignment="1">
      <alignment horizontal="center"/>
    </xf>
    <xf numFmtId="0" fontId="15" fillId="6" borderId="2" xfId="6" applyFill="1">
      <alignment wrapText="1"/>
    </xf>
    <xf numFmtId="0" fontId="15" fillId="6" borderId="0" xfId="6" applyFill="1" applyBorder="1">
      <alignment wrapText="1"/>
    </xf>
    <xf numFmtId="0" fontId="17" fillId="6" borderId="0" xfId="0" applyFont="1" applyFill="1" applyAlignment="1">
      <alignment horizontal="left" wrapText="1"/>
    </xf>
    <xf numFmtId="0" fontId="17" fillId="6" borderId="0" xfId="0" applyFont="1" applyFill="1">
      <alignment wrapText="1"/>
    </xf>
    <xf numFmtId="0" fontId="15" fillId="6" borderId="3" xfId="6" applyFill="1" applyBorder="1">
      <alignment wrapText="1"/>
    </xf>
    <xf numFmtId="14" fontId="15" fillId="6" borderId="0" xfId="13" applyFont="1" applyFill="1" applyBorder="1"/>
    <xf numFmtId="0" fontId="19" fillId="6" borderId="4" xfId="11" applyFont="1" applyFill="1" applyBorder="1" applyAlignment="1">
      <alignment horizontal="right" vertical="center" indent="1"/>
    </xf>
    <xf numFmtId="0" fontId="17" fillId="6" borderId="0" xfId="11" applyFont="1" applyFill="1" applyAlignment="1">
      <alignment horizontal="center" vertical="center"/>
    </xf>
    <xf numFmtId="0" fontId="0" fillId="7" borderId="0" xfId="0" applyFill="1">
      <alignment wrapText="1"/>
    </xf>
    <xf numFmtId="0" fontId="11" fillId="7" borderId="0" xfId="3" applyFont="1" applyFill="1" applyAlignment="1">
      <alignment horizontal="left" vertical="center"/>
    </xf>
    <xf numFmtId="0" fontId="9" fillId="7" borderId="0" xfId="3" applyFont="1" applyFill="1" applyAlignment="1">
      <alignment horizontal="left" vertical="center"/>
    </xf>
    <xf numFmtId="0" fontId="13" fillId="7" borderId="0" xfId="7" applyFont="1" applyFill="1" applyBorder="1" applyAlignment="1">
      <alignment horizontal="center" vertical="center"/>
    </xf>
    <xf numFmtId="0" fontId="14" fillId="7" borderId="0" xfId="7" applyFont="1" applyFill="1" applyBorder="1" applyAlignment="1">
      <alignment horizontal="center"/>
    </xf>
    <xf numFmtId="0" fontId="5" fillId="7" borderId="0" xfId="7" applyFill="1" applyBorder="1" applyAlignment="1">
      <alignment horizontal="center" vertical="center"/>
    </xf>
    <xf numFmtId="0" fontId="20" fillId="7" borderId="0" xfId="3" applyFont="1" applyFill="1" applyAlignment="1">
      <alignment horizontal="left" vertical="top"/>
    </xf>
    <xf numFmtId="0" fontId="21" fillId="6" borderId="0" xfId="0" applyFont="1" applyFill="1">
      <alignment wrapText="1"/>
    </xf>
    <xf numFmtId="0" fontId="22" fillId="7" borderId="0" xfId="3" applyFont="1" applyFill="1" applyAlignment="1">
      <alignment horizontal="left"/>
    </xf>
    <xf numFmtId="44" fontId="23" fillId="6" borderId="0" xfId="1" applyFont="1" applyFill="1"/>
    <xf numFmtId="0" fontId="24" fillId="7" borderId="0" xfId="3" applyFont="1" applyFill="1" applyAlignment="1">
      <alignment horizontal="left" vertical="center"/>
    </xf>
    <xf numFmtId="8" fontId="23" fillId="6" borderId="0" xfId="0" applyNumberFormat="1" applyFont="1" applyFill="1">
      <alignment wrapText="1"/>
    </xf>
    <xf numFmtId="0" fontId="23" fillId="6" borderId="0" xfId="0" applyFont="1" applyFill="1">
      <alignment wrapText="1"/>
    </xf>
    <xf numFmtId="0" fontId="25" fillId="6" borderId="0" xfId="0" applyFont="1" applyFill="1" applyAlignment="1"/>
    <xf numFmtId="0" fontId="23" fillId="6" borderId="0" xfId="0" applyFont="1" applyFill="1" applyAlignment="1">
      <alignment horizontal="left" wrapText="1"/>
    </xf>
    <xf numFmtId="8" fontId="17" fillId="6" borderId="0" xfId="6" applyNumberFormat="1" applyFont="1" applyFill="1" applyBorder="1" applyAlignment="1">
      <alignment horizontal="left" wrapText="1"/>
    </xf>
    <xf numFmtId="8" fontId="23" fillId="6" borderId="0" xfId="0" applyNumberFormat="1" applyFont="1" applyFill="1" applyAlignment="1">
      <alignment horizontal="left" wrapText="1"/>
    </xf>
    <xf numFmtId="0" fontId="12" fillId="7" borderId="0" xfId="3" applyFont="1" applyFill="1" applyAlignment="1">
      <alignment horizontal="left" vertical="center"/>
    </xf>
    <xf numFmtId="0" fontId="11" fillId="7" borderId="0" xfId="3" applyFont="1" applyFill="1" applyAlignment="1">
      <alignment horizontal="left" vertical="center"/>
    </xf>
    <xf numFmtId="0" fontId="9" fillId="0" borderId="0" xfId="3" applyFont="1" applyAlignment="1">
      <alignment horizontal="left"/>
    </xf>
    <xf numFmtId="0" fontId="15" fillId="6" borderId="2" xfId="6" applyFill="1">
      <alignment wrapText="1"/>
    </xf>
    <xf numFmtId="0" fontId="15" fillId="6" borderId="0" xfId="6" applyFill="1" applyBorder="1">
      <alignment wrapText="1"/>
    </xf>
    <xf numFmtId="166" fontId="17" fillId="6" borderId="0" xfId="6" applyNumberFormat="1" applyFont="1" applyFill="1" applyBorder="1">
      <alignment wrapText="1"/>
    </xf>
    <xf numFmtId="0" fontId="11" fillId="6" borderId="0" xfId="3" applyFont="1" applyFill="1" applyAlignment="1">
      <alignment horizontal="left" vertical="top"/>
    </xf>
    <xf numFmtId="0" fontId="11" fillId="6" borderId="0" xfId="3" applyFont="1" applyFill="1" applyAlignment="1">
      <alignment horizontal="left" vertical="center"/>
    </xf>
    <xf numFmtId="0" fontId="9" fillId="6" borderId="0" xfId="3" applyFont="1" applyFill="1" applyAlignment="1">
      <alignment horizontal="left" vertical="center"/>
    </xf>
    <xf numFmtId="0" fontId="5" fillId="6" borderId="0" xfId="7" applyFill="1" applyBorder="1" applyAlignment="1">
      <alignment horizontal="center" vertical="center"/>
    </xf>
    <xf numFmtId="0" fontId="17" fillId="6" borderId="0" xfId="4" applyFill="1">
      <alignment horizontal="left"/>
    </xf>
    <xf numFmtId="0" fontId="23" fillId="6" borderId="0" xfId="4" applyFont="1" applyFill="1" applyAlignment="1"/>
    <xf numFmtId="164" fontId="19" fillId="6" borderId="0" xfId="9" applyNumberFormat="1" applyFont="1" applyFill="1" applyBorder="1" applyAlignment="1">
      <alignment horizontal="center" vertical="center"/>
    </xf>
    <xf numFmtId="0" fontId="17" fillId="6" borderId="0" xfId="4" applyFill="1" applyAlignment="1">
      <alignment horizontal="left" wrapText="1"/>
    </xf>
    <xf numFmtId="0" fontId="17" fillId="6" borderId="0" xfId="4" applyFill="1" applyAlignment="1">
      <alignment horizontal="center"/>
    </xf>
    <xf numFmtId="0" fontId="13" fillId="0" borderId="0" xfId="7" applyFont="1" applyFill="1" applyBorder="1" applyAlignment="1">
      <alignment horizontal="center" vertical="center"/>
    </xf>
    <xf numFmtId="0" fontId="0" fillId="0" borderId="0" xfId="0" applyFill="1">
      <alignment wrapText="1"/>
    </xf>
    <xf numFmtId="0" fontId="26" fillId="6" borderId="6" xfId="0" applyFont="1" applyFill="1" applyBorder="1" applyAlignment="1">
      <alignment horizontal="center" vertical="center" wrapText="1"/>
    </xf>
    <xf numFmtId="0" fontId="26" fillId="6" borderId="7" xfId="0" applyFont="1" applyFill="1" applyBorder="1" applyAlignment="1">
      <alignment horizontal="center" vertical="center" wrapText="1"/>
    </xf>
    <xf numFmtId="164" fontId="26" fillId="6" borderId="7" xfId="0" applyNumberFormat="1" applyFont="1" applyFill="1" applyBorder="1" applyAlignment="1">
      <alignment horizontal="center" vertical="center" wrapText="1"/>
    </xf>
    <xf numFmtId="0" fontId="26" fillId="6" borderId="8" xfId="0" applyFont="1" applyFill="1" applyBorder="1" applyAlignment="1">
      <alignment horizontal="center" vertical="center" wrapText="1"/>
    </xf>
    <xf numFmtId="14" fontId="0" fillId="6" borderId="9" xfId="8" applyFont="1" applyFill="1" applyBorder="1" applyAlignment="1">
      <alignment horizontal="center" vertical="center" wrapText="1"/>
    </xf>
    <xf numFmtId="0" fontId="0" fillId="6" borderId="5" xfId="0" applyFill="1" applyBorder="1" applyAlignment="1">
      <alignment horizontal="center" vertical="center" wrapText="1"/>
    </xf>
    <xf numFmtId="164" fontId="0" fillId="6" borderId="5" xfId="1" applyNumberFormat="1" applyFont="1" applyFill="1" applyBorder="1" applyAlignment="1">
      <alignment horizontal="center" vertical="center"/>
    </xf>
    <xf numFmtId="2" fontId="0" fillId="6" borderId="5" xfId="1" applyNumberFormat="1" applyFont="1" applyFill="1" applyBorder="1" applyAlignment="1">
      <alignment horizontal="center" vertical="center"/>
    </xf>
    <xf numFmtId="44" fontId="0" fillId="6" borderId="5" xfId="1" applyFont="1" applyFill="1" applyBorder="1" applyAlignment="1">
      <alignment horizontal="center" vertical="center"/>
    </xf>
    <xf numFmtId="164" fontId="0" fillId="6" borderId="10" xfId="1" applyNumberFormat="1" applyFont="1" applyFill="1" applyBorder="1" applyAlignment="1">
      <alignment horizontal="center" vertical="center"/>
    </xf>
    <xf numFmtId="0" fontId="26" fillId="6" borderId="11" xfId="0" applyFont="1" applyFill="1" applyBorder="1" applyAlignment="1">
      <alignment horizontal="center" vertical="center" wrapText="1"/>
    </xf>
    <xf numFmtId="164" fontId="26" fillId="6" borderId="12" xfId="0" applyNumberFormat="1" applyFont="1" applyFill="1" applyBorder="1" applyAlignment="1">
      <alignment horizontal="center" vertical="center" wrapText="1"/>
    </xf>
    <xf numFmtId="164" fontId="26" fillId="6" borderId="12" xfId="0" applyNumberFormat="1" applyFont="1" applyFill="1" applyBorder="1" applyAlignment="1">
      <alignment horizontal="center" vertical="center"/>
    </xf>
    <xf numFmtId="2" fontId="26" fillId="6" borderId="12" xfId="0" applyNumberFormat="1" applyFont="1" applyFill="1" applyBorder="1" applyAlignment="1">
      <alignment horizontal="center" vertical="center"/>
    </xf>
    <xf numFmtId="164" fontId="26" fillId="6" borderId="13" xfId="0" applyNumberFormat="1" applyFont="1" applyFill="1" applyBorder="1" applyAlignment="1">
      <alignment horizontal="center" vertical="center"/>
    </xf>
  </cellXfs>
  <cellStyles count="16">
    <cellStyle name="20% - Accent3" xfId="13" builtinId="38" customBuiltin="1"/>
    <cellStyle name="40% - Accent3" xfId="14" builtinId="39" customBuiltin="1"/>
    <cellStyle name="60% - Accent3" xfId="15" builtinId="40" customBuiltin="1"/>
    <cellStyle name="Accent3" xfId="12" builtinId="37" customBuiltin="1"/>
    <cellStyle name="Currency" xfId="1" builtinId="4" customBuiltin="1"/>
    <cellStyle name="Currency [0]" xfId="9" builtinId="7" customBuiltin="1"/>
    <cellStyle name="Date" xfId="8" xr:uid="{00000000-0005-0000-0000-000006000000}"/>
    <cellStyle name="Heading 1" xfId="3" builtinId="16" customBuiltin="1"/>
    <cellStyle name="Heading 2" xfId="4" builtinId="17" customBuiltin="1"/>
    <cellStyle name="Heading 3" xfId="5" builtinId="18" customBuiltin="1"/>
    <cellStyle name="Heading 4" xfId="10" builtinId="19" customBuiltin="1"/>
    <cellStyle name="Input" xfId="6" builtinId="20" customBuiltin="1"/>
    <cellStyle name="Normal" xfId="0" builtinId="0" customBuiltin="1"/>
    <cellStyle name="Note" xfId="7" builtinId="10" customBuiltin="1"/>
    <cellStyle name="Title" xfId="2" builtinId="15" customBuiltin="1"/>
    <cellStyle name="Total" xfId="11" builtinId="25" customBuiltin="1"/>
  </cellStyles>
  <dxfs count="26"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numFmt numFmtId="2" formatCode="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1" tint="0.34998626667073579"/>
        <name val="Dotum"/>
        <family val="1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  <dxf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Dotum"/>
        <family val="1"/>
        <scheme val="minor"/>
      </font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6" tint="0.7999816888943144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Dotum"/>
        <family val="1"/>
        <scheme val="minor"/>
      </font>
      <numFmt numFmtId="2" formatCode="0.00"/>
      <fill>
        <patternFill patternType="solid">
          <fgColor indexed="64"/>
          <bgColor theme="6" tint="0.7999816888943144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4" formatCode="&quot;$&quot;#,##0.00"/>
      <fill>
        <patternFill patternType="solid">
          <fgColor indexed="64"/>
          <bgColor theme="6" tint="0.7999816888943144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6" tint="0.7999816888943144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ill>
        <patternFill patternType="solid">
          <fgColor indexed="64"/>
          <bgColor theme="6" tint="0.79998168889431442"/>
        </patternFill>
      </fill>
      <alignment horizontal="center" vertical="center" textRotation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>
        <top style="thin">
          <color indexed="64"/>
        </top>
      </border>
    </dxf>
    <dxf>
      <border>
        <bottom style="thin">
          <color indexed="64"/>
        </bottom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6" tint="0.79998168889431442"/>
        </patternFill>
      </fill>
      <alignment horizontal="left" vertical="center" textRotation="0" relativeIndent="1" justifyLastLine="0" shrinkToFit="0" readingOrder="0"/>
    </dxf>
  </dxfs>
  <tableStyles count="0" defaultTableStyle="TableStyleMedium23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30216</xdr:colOff>
      <xdr:row>2</xdr:row>
      <xdr:rowOff>259080</xdr:rowOff>
    </xdr:from>
    <xdr:to>
      <xdr:col>3</xdr:col>
      <xdr:colOff>0</xdr:colOff>
      <xdr:row>3</xdr:row>
      <xdr:rowOff>293370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AC40890F-911C-9A4D-6886-9F8589DE949B}"/>
            </a:ext>
          </a:extLst>
        </xdr:cNvPr>
        <xdr:cNvSpPr txBox="1"/>
      </xdr:nvSpPr>
      <xdr:spPr>
        <a:xfrm>
          <a:off x="424354" y="663728"/>
          <a:ext cx="1567355" cy="4415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endParaRPr lang="en-US" sz="1100">
            <a:solidFill>
              <a:schemeClr val="bg1"/>
            </a:solidFill>
          </a:endParaRPr>
        </a:p>
      </xdr:txBody>
    </xdr:sp>
    <xdr:clientData/>
  </xdr:twoCellAnchor>
  <xdr:twoCellAnchor editAs="oneCell">
    <xdr:from>
      <xdr:col>0</xdr:col>
      <xdr:colOff>148129</xdr:colOff>
      <xdr:row>1</xdr:row>
      <xdr:rowOff>0</xdr:rowOff>
    </xdr:from>
    <xdr:to>
      <xdr:col>2</xdr:col>
      <xdr:colOff>994718</xdr:colOff>
      <xdr:row>5</xdr:row>
      <xdr:rowOff>3809</xdr:rowOff>
    </xdr:to>
    <xdr:pic>
      <xdr:nvPicPr>
        <xdr:cNvPr id="4" name="Picture 3" descr="Logo, company name">
          <a:extLst>
            <a:ext uri="{FF2B5EF4-FFF2-40B4-BE49-F238E27FC236}">
              <a16:creationId xmlns:a16="http://schemas.microsoft.com/office/drawing/2014/main" id="{C7B8FE84-2412-B5E8-AE84-53BD63B9B9D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120" t="398"/>
        <a:stretch>
          <a:fillRect/>
        </a:stretch>
      </xdr:blipFill>
      <xdr:spPr bwMode="auto">
        <a:xfrm>
          <a:off x="148129" y="209550"/>
          <a:ext cx="1141864" cy="1371599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xpenses" displayName="Expenses" ref="C16:L27" totalsRowCount="1" headerRowDxfId="11" dataDxfId="25" totalsRowDxfId="0" headerRowBorderDxfId="23" tableBorderDxfId="24" totalsRowBorderDxfId="22" headerRowCellStyle="Normal" dataCellStyle="Normal" totalsRowCellStyle="Normal">
  <tableColumns count="10">
    <tableColumn id="1" xr3:uid="{00000000-0010-0000-0000-000001000000}" name="Date" totalsRowLabel="Total" dataDxfId="21" totalsRowDxfId="10" dataCellStyle="Date"/>
    <tableColumn id="3" xr3:uid="{00000000-0010-0000-0000-000003000000}" name="Description" dataDxfId="20" totalsRowDxfId="9" dataCellStyle="Normal"/>
    <tableColumn id="4" xr3:uid="{00000000-0010-0000-0000-000004000000}" name="Hotel" totalsRowFunction="sum" dataDxfId="19" totalsRowDxfId="8" dataCellStyle="Currency"/>
    <tableColumn id="2" xr3:uid="{4C54DD66-B40E-4C99-9B7D-35359579070F}" name="Mileage (Total Miles)" totalsRowFunction="sum" dataDxfId="18" totalsRowDxfId="7" dataCellStyle="Currency"/>
    <tableColumn id="5" xr3:uid="{00000000-0010-0000-0000-000005000000}" name="Mileage Cost        (Total Trip X Current Mileage Rate)" totalsRowFunction="sum" dataDxfId="17" totalsRowDxfId="6" dataCellStyle="Currency">
      <calculatedColumnFormula>D7*Expenses[[#This Row],[Mileage (Total Miles)]]</calculatedColumnFormula>
    </tableColumn>
    <tableColumn id="6" xr3:uid="{00000000-0010-0000-0000-000006000000}" name="Breakfast" totalsRowFunction="sum" dataDxfId="16" totalsRowDxfId="5" dataCellStyle="Currency"/>
    <tableColumn id="7" xr3:uid="{00000000-0010-0000-0000-000007000000}" name="Lunch" totalsRowFunction="sum" dataDxfId="15" totalsRowDxfId="4" dataCellStyle="Currency"/>
    <tableColumn id="8" xr3:uid="{00000000-0010-0000-0000-000008000000}" name="Dinner" totalsRowFunction="sum" dataDxfId="14" totalsRowDxfId="3" dataCellStyle="Currency"/>
    <tableColumn id="10" xr3:uid="{11DA92EE-CE28-4770-A7F8-03CB173E4D5C}" name="Transportion (Airfare, Bus, Uber)" totalsRowFunction="sum" dataDxfId="13" totalsRowDxfId="2" dataCellStyle="Currency"/>
    <tableColumn id="9" xr3:uid="{00000000-0010-0000-0000-000009000000}" name="Total" totalsRowFunction="sum" dataDxfId="12" totalsRowDxfId="1" dataCellStyle="Currency">
      <calculatedColumnFormula>SUM(E17,G17,H17,I17,J17,K17)</calculatedColumnFormula>
    </tableColumn>
  </tableColumns>
  <tableStyleInfo name="TableStyleMedium11" showFirstColumn="0" showLastColumn="0" showRowStripes="1" showColumnStripes="0"/>
  <extLst>
    <ext xmlns:x14="http://schemas.microsoft.com/office/spreadsheetml/2009/9/main" uri="{504A1905-F514-4f6f-8877-14C23A59335A}">
      <x14:table altTextSummary="Date, Account, Description, Hotel, Transport, Fuel, Meals, Phone, Entertainment &amp; Miscellaneous expenses in this table. Total expenses are automatically calculated"/>
    </ext>
  </extLst>
</table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Flow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Custom 26">
      <a:majorFont>
        <a:latin typeface="Franklin Gothic Medium"/>
        <a:ea typeface=""/>
        <a:cs typeface=""/>
      </a:majorFont>
      <a:minorFont>
        <a:latin typeface="Dotum"/>
        <a:ea typeface=""/>
        <a:cs typeface=""/>
      </a:minorFont>
    </a:fontScheme>
    <a:fmtScheme name="Flow">
      <a:fillStyleLst>
        <a:solidFill>
          <a:schemeClr val="phClr"/>
        </a:solidFill>
        <a:gradFill rotWithShape="1">
          <a:gsLst>
            <a:gs pos="0">
              <a:schemeClr val="phClr">
                <a:tint val="70000"/>
                <a:satMod val="130000"/>
              </a:schemeClr>
            </a:gs>
            <a:gs pos="43000">
              <a:schemeClr val="phClr">
                <a:tint val="44000"/>
                <a:satMod val="165000"/>
              </a:schemeClr>
            </a:gs>
            <a:gs pos="93000">
              <a:schemeClr val="phClr">
                <a:tint val="15000"/>
                <a:satMod val="165000"/>
              </a:schemeClr>
            </a:gs>
            <a:gs pos="100000">
              <a:schemeClr val="phClr">
                <a:tint val="5000"/>
                <a:satMod val="250000"/>
              </a:schemeClr>
            </a:gs>
          </a:gsLst>
          <a:path path="circle">
            <a:fillToRect l="100000" t="200000" r="100000" b="40000"/>
          </a:path>
        </a:gradFill>
        <a:gradFill rotWithShape="1">
          <a:gsLst>
            <a:gs pos="0">
              <a:schemeClr val="phClr">
                <a:tint val="98000"/>
                <a:shade val="25000"/>
                <a:satMod val="250000"/>
              </a:schemeClr>
            </a:gs>
            <a:gs pos="68000">
              <a:schemeClr val="phClr">
                <a:tint val="86000"/>
                <a:satMod val="115000"/>
              </a:schemeClr>
            </a:gs>
            <a:gs pos="100000">
              <a:schemeClr val="phClr">
                <a:tint val="50000"/>
                <a:satMod val="150000"/>
              </a:schemeClr>
            </a:gs>
          </a:gsLst>
          <a:path path="circle">
            <a:fillToRect l="100000" t="200000" r="100000" b="40000"/>
          </a:path>
        </a:gradFill>
      </a:fillStyleLst>
      <a:lnStyleLst>
        <a:ln w="6985" cap="flat" cmpd="sng" algn="ctr">
          <a:solidFill>
            <a:schemeClr val="phClr">
              <a:shade val="50000"/>
              <a:satMod val="103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7150" dist="38100" dir="5400000" algn="ctr" rotWithShape="0">
              <a:schemeClr val="phClr">
                <a:shade val="9000"/>
                <a:satMod val="105000"/>
                <a:alpha val="48000"/>
              </a:schemeClr>
            </a:outerShdw>
          </a:effectLst>
        </a:effectStyle>
        <a:effectStyle>
          <a:effectLst>
            <a:outerShdw blurRad="57150" dist="38100" dir="5400000" algn="ctr" rotWithShape="0">
              <a:schemeClr val="phClr">
                <a:shade val="9000"/>
                <a:satMod val="105000"/>
                <a:alpha val="48000"/>
              </a:schemeClr>
            </a:outerShdw>
          </a:effectLst>
        </a:effectStyle>
        <a:effectStyle>
          <a:effectLst>
            <a:outerShdw blurRad="57150" dist="38100" dir="5400000" algn="ctr" rotWithShape="0">
              <a:schemeClr val="phClr">
                <a:shade val="9000"/>
                <a:satMod val="105000"/>
                <a:alpha val="48000"/>
              </a:schemeClr>
            </a:outerShdw>
          </a:effectLst>
          <a:scene3d>
            <a:camera prst="orthographicFront" fov="0">
              <a:rot lat="0" lon="0" rev="0"/>
            </a:camera>
            <a:lightRig rig="glow" dir="tl">
              <a:rot lat="0" lon="0" rev="900000"/>
            </a:lightRig>
          </a:scene3d>
          <a:sp3d prstMaterial="powder">
            <a:bevelT w="25400" h="381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80000"/>
                <a:satMod val="400000"/>
              </a:schemeClr>
            </a:gs>
            <a:gs pos="25000">
              <a:schemeClr val="phClr">
                <a:tint val="83000"/>
                <a:satMod val="300000"/>
              </a:schemeClr>
            </a:gs>
            <a:gs pos="100000">
              <a:schemeClr val="phClr">
                <a:shade val="15000"/>
                <a:satMod val="300000"/>
              </a:schemeClr>
            </a:gs>
          </a:gsLst>
          <a:path path="circle">
            <a:fillToRect l="10000" t="180000" r="10000" b="50000"/>
          </a:path>
        </a:gradFill>
        <a:blipFill>
          <a:blip xmlns:r="http://schemas.openxmlformats.org/officeDocument/2006/relationships" r:embed="rId1">
            <a:duotone>
              <a:schemeClr val="phClr">
                <a:shade val="90000"/>
                <a:satMod val="150000"/>
              </a:schemeClr>
              <a:schemeClr val="phClr">
                <a:tint val="85000"/>
                <a:satMod val="150000"/>
              </a:schemeClr>
            </a:duotone>
          </a:blip>
          <a:tile tx="0" ty="0" sx="70000" sy="70000" flip="none" algn="ctr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theme="4"/>
    <pageSetUpPr fitToPage="1"/>
  </sheetPr>
  <dimension ref="A1:N32"/>
  <sheetViews>
    <sheetView showGridLines="0" tabSelected="1" zoomScaleNormal="100" workbookViewId="0">
      <selection activeCell="E23" sqref="E23"/>
    </sheetView>
  </sheetViews>
  <sheetFormatPr defaultRowHeight="30" customHeight="1" x14ac:dyDescent="0.15"/>
  <cols>
    <col min="1" max="1" width="2.6640625" customWidth="1"/>
    <col min="2" max="2" width="2.5" customWidth="1"/>
    <col min="3" max="3" width="23.6640625" customWidth="1"/>
    <col min="4" max="4" width="38.83203125" customWidth="1"/>
    <col min="5" max="6" width="17" customWidth="1"/>
    <col min="7" max="7" width="14" customWidth="1"/>
    <col min="8" max="8" width="15.5" customWidth="1"/>
    <col min="9" max="9" width="19.6640625" customWidth="1"/>
    <col min="10" max="11" width="19.1640625" customWidth="1"/>
    <col min="12" max="12" width="28.5" customWidth="1"/>
    <col min="13" max="13" width="2.5" customWidth="1"/>
  </cols>
  <sheetData>
    <row r="1" spans="1:14" ht="16.899999999999999" customHeight="1" x14ac:dyDescent="0.2">
      <c r="C1" s="37"/>
      <c r="D1" s="37"/>
      <c r="E1" s="37"/>
      <c r="F1" s="37"/>
      <c r="G1" s="37"/>
      <c r="H1" s="37"/>
      <c r="I1" s="37"/>
      <c r="J1" s="37"/>
      <c r="K1" s="8"/>
      <c r="L1" s="9"/>
    </row>
    <row r="2" spans="1:14" ht="15" customHeight="1" x14ac:dyDescent="0.15">
      <c r="B2" s="18"/>
      <c r="C2" s="35"/>
      <c r="D2" s="36"/>
      <c r="E2" s="20"/>
      <c r="F2" s="20"/>
      <c r="G2" s="20"/>
      <c r="H2" s="20"/>
      <c r="I2" s="20"/>
      <c r="J2" s="20"/>
      <c r="K2" s="20"/>
      <c r="L2" s="21"/>
      <c r="M2" s="18"/>
    </row>
    <row r="3" spans="1:14" ht="32.1" customHeight="1" x14ac:dyDescent="0.4">
      <c r="B3" s="18"/>
      <c r="C3" s="18"/>
      <c r="D3" s="26" t="s">
        <v>16</v>
      </c>
      <c r="E3" s="19"/>
      <c r="F3" s="19"/>
      <c r="G3" s="20"/>
      <c r="H3" s="20"/>
      <c r="I3" s="20"/>
      <c r="J3" s="28"/>
      <c r="K3" s="20"/>
      <c r="L3" s="22" t="s">
        <v>6</v>
      </c>
      <c r="M3" s="21"/>
    </row>
    <row r="4" spans="1:14" ht="45" customHeight="1" x14ac:dyDescent="0.15">
      <c r="B4" s="18"/>
      <c r="C4" s="18"/>
      <c r="D4" s="24" t="s">
        <v>7</v>
      </c>
      <c r="E4" s="19"/>
      <c r="F4" s="19"/>
      <c r="G4" s="20"/>
      <c r="H4" s="20"/>
      <c r="I4" s="20"/>
      <c r="J4" s="20"/>
      <c r="K4" s="20"/>
      <c r="L4" s="23"/>
      <c r="M4" s="21"/>
    </row>
    <row r="5" spans="1:14" ht="16.149999999999999" customHeight="1" x14ac:dyDescent="0.15">
      <c r="A5" s="2"/>
      <c r="B5" s="2"/>
      <c r="C5" s="2"/>
      <c r="D5" s="41"/>
      <c r="E5" s="42"/>
      <c r="F5" s="42"/>
      <c r="G5" s="43"/>
      <c r="H5" s="43"/>
      <c r="I5" s="43"/>
      <c r="J5" s="43"/>
      <c r="K5" s="43"/>
      <c r="L5" s="44"/>
      <c r="M5" s="50"/>
      <c r="N5" s="51"/>
    </row>
    <row r="6" spans="1:14" ht="30.6" customHeight="1" x14ac:dyDescent="0.25">
      <c r="A6" s="2"/>
      <c r="B6" s="2"/>
      <c r="C6" s="1"/>
      <c r="D6" s="2"/>
      <c r="E6" s="2"/>
      <c r="F6" s="2"/>
      <c r="G6" s="2"/>
      <c r="H6" s="2"/>
      <c r="I6" s="30" t="s">
        <v>24</v>
      </c>
      <c r="J6" s="32" t="s">
        <v>11</v>
      </c>
      <c r="K6" s="27">
        <v>18</v>
      </c>
      <c r="L6" s="30" t="s">
        <v>23</v>
      </c>
      <c r="M6" s="51"/>
      <c r="N6" s="51"/>
    </row>
    <row r="7" spans="1:14" ht="21" customHeight="1" x14ac:dyDescent="0.25">
      <c r="A7" s="2"/>
      <c r="B7" s="2"/>
      <c r="C7" s="45" t="s">
        <v>10</v>
      </c>
      <c r="D7" s="40">
        <v>0.72499999999999998</v>
      </c>
      <c r="E7" s="2"/>
      <c r="F7" s="2"/>
      <c r="G7" s="2"/>
      <c r="H7" s="2"/>
      <c r="I7" s="46"/>
      <c r="J7" s="33" t="s">
        <v>12</v>
      </c>
      <c r="K7" s="27">
        <v>22</v>
      </c>
      <c r="L7" s="13"/>
      <c r="M7" s="51"/>
      <c r="N7" s="51"/>
    </row>
    <row r="8" spans="1:14" ht="14.45" customHeight="1" x14ac:dyDescent="0.25">
      <c r="A8" s="2"/>
      <c r="B8" s="2"/>
      <c r="C8" s="2"/>
      <c r="D8" s="2"/>
      <c r="E8" s="7"/>
      <c r="F8" s="7"/>
      <c r="G8" s="2"/>
      <c r="H8" s="2"/>
      <c r="I8" s="12"/>
      <c r="J8" s="33" t="s">
        <v>13</v>
      </c>
      <c r="K8" s="27">
        <v>35</v>
      </c>
      <c r="L8" s="15"/>
      <c r="M8" s="51"/>
      <c r="N8" s="51"/>
    </row>
    <row r="9" spans="1:14" ht="48" customHeight="1" x14ac:dyDescent="0.25">
      <c r="A9" s="2"/>
      <c r="B9" s="2"/>
      <c r="C9" s="2"/>
      <c r="D9" s="2"/>
      <c r="E9" s="7"/>
      <c r="F9" s="7"/>
      <c r="G9" s="2"/>
      <c r="H9" s="2"/>
      <c r="I9" s="30" t="s">
        <v>21</v>
      </c>
      <c r="J9" s="34" t="s">
        <v>20</v>
      </c>
      <c r="K9" s="29">
        <v>75</v>
      </c>
      <c r="L9" s="15"/>
      <c r="M9" s="51"/>
      <c r="N9" s="51"/>
    </row>
    <row r="10" spans="1:14" ht="23.65" customHeight="1" x14ac:dyDescent="0.25">
      <c r="A10" s="2"/>
      <c r="B10" s="2"/>
      <c r="C10" s="2"/>
      <c r="D10" s="2"/>
      <c r="E10" s="3"/>
      <c r="F10" s="3"/>
      <c r="G10" s="3"/>
      <c r="H10" s="2"/>
      <c r="I10" s="31" t="s">
        <v>22</v>
      </c>
      <c r="J10" s="2"/>
      <c r="K10" s="2"/>
      <c r="L10" s="2"/>
      <c r="M10" s="51"/>
      <c r="N10" s="51"/>
    </row>
    <row r="11" spans="1:14" ht="4.9000000000000004" customHeight="1" x14ac:dyDescent="0.15">
      <c r="A11" s="2"/>
      <c r="B11" s="2"/>
      <c r="C11" s="3"/>
      <c r="D11" s="2"/>
      <c r="E11" s="3"/>
      <c r="F11" s="3"/>
      <c r="G11" s="3"/>
      <c r="H11" s="2"/>
      <c r="I11" s="2"/>
      <c r="J11" s="2"/>
      <c r="K11" s="2"/>
      <c r="L11" s="2"/>
      <c r="M11" s="51"/>
      <c r="N11" s="51"/>
    </row>
    <row r="12" spans="1:14" ht="34.15" customHeight="1" x14ac:dyDescent="0.3">
      <c r="A12" s="2"/>
      <c r="B12" s="2"/>
      <c r="C12" s="4" t="s">
        <v>9</v>
      </c>
      <c r="D12" s="5"/>
      <c r="E12" s="3"/>
      <c r="F12" s="3"/>
      <c r="G12" s="3"/>
      <c r="H12" s="2"/>
      <c r="I12" s="2"/>
      <c r="J12" s="2"/>
      <c r="K12" s="2"/>
      <c r="L12" s="2"/>
      <c r="M12" s="51"/>
      <c r="N12" s="51"/>
    </row>
    <row r="13" spans="1:14" ht="27.4" customHeight="1" x14ac:dyDescent="0.25">
      <c r="A13" s="2"/>
      <c r="B13" s="2"/>
      <c r="C13" s="45" t="s">
        <v>0</v>
      </c>
      <c r="D13" s="10"/>
      <c r="E13" s="3"/>
      <c r="F13" s="3"/>
      <c r="G13" s="45"/>
      <c r="H13" s="39"/>
      <c r="I13" s="39"/>
      <c r="J13" s="2"/>
      <c r="K13" s="2"/>
      <c r="L13" s="11"/>
      <c r="M13" s="51"/>
      <c r="N13" s="51"/>
    </row>
    <row r="14" spans="1:14" ht="21" customHeight="1" x14ac:dyDescent="0.25">
      <c r="A14" s="2"/>
      <c r="B14" s="2"/>
      <c r="C14" s="45" t="s">
        <v>1</v>
      </c>
      <c r="D14" s="14"/>
      <c r="E14" s="3"/>
      <c r="F14" s="3"/>
      <c r="G14" s="45"/>
      <c r="H14" s="39"/>
      <c r="I14" s="39"/>
      <c r="J14" s="2"/>
      <c r="K14" s="2"/>
      <c r="L14" s="7"/>
      <c r="M14" s="51"/>
      <c r="N14" s="51"/>
    </row>
    <row r="15" spans="1:14" ht="3.75" customHeight="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51"/>
      <c r="N15" s="51"/>
    </row>
    <row r="16" spans="1:14" ht="77.25" customHeight="1" x14ac:dyDescent="0.15">
      <c r="A16" s="2"/>
      <c r="B16" s="2"/>
      <c r="C16" s="52" t="s">
        <v>2</v>
      </c>
      <c r="D16" s="53" t="s">
        <v>3</v>
      </c>
      <c r="E16" s="53" t="s">
        <v>4</v>
      </c>
      <c r="F16" s="53" t="s">
        <v>18</v>
      </c>
      <c r="G16" s="53" t="s">
        <v>19</v>
      </c>
      <c r="H16" s="54" t="s">
        <v>11</v>
      </c>
      <c r="I16" s="54" t="s">
        <v>12</v>
      </c>
      <c r="J16" s="53" t="s">
        <v>13</v>
      </c>
      <c r="K16" s="53" t="s">
        <v>14</v>
      </c>
      <c r="L16" s="55" t="s">
        <v>5</v>
      </c>
      <c r="M16" s="51"/>
      <c r="N16" s="51"/>
    </row>
    <row r="17" spans="1:14" ht="30" customHeight="1" x14ac:dyDescent="0.15">
      <c r="A17" s="2"/>
      <c r="B17" s="2"/>
      <c r="C17" s="56"/>
      <c r="D17" s="57"/>
      <c r="E17" s="58"/>
      <c r="F17" s="59"/>
      <c r="G17" s="58"/>
      <c r="H17" s="58"/>
      <c r="I17" s="58"/>
      <c r="J17" s="60"/>
      <c r="K17" s="60"/>
      <c r="L17" s="61">
        <f t="shared" ref="L17:L26" si="0">SUM(E17,G17,H17,I17,J17,K17)</f>
        <v>0</v>
      </c>
      <c r="M17" s="51"/>
      <c r="N17" s="51"/>
    </row>
    <row r="18" spans="1:14" ht="30" customHeight="1" x14ac:dyDescent="0.15">
      <c r="A18" s="2"/>
      <c r="B18" s="2"/>
      <c r="C18" s="56"/>
      <c r="D18" s="57"/>
      <c r="E18" s="58"/>
      <c r="F18" s="59"/>
      <c r="G18" s="58"/>
      <c r="H18" s="58"/>
      <c r="I18" s="58"/>
      <c r="J18" s="60"/>
      <c r="K18" s="60"/>
      <c r="L18" s="61">
        <f t="shared" si="0"/>
        <v>0</v>
      </c>
      <c r="M18" s="51"/>
      <c r="N18" s="51"/>
    </row>
    <row r="19" spans="1:14" ht="30" customHeight="1" x14ac:dyDescent="0.15">
      <c r="A19" s="2"/>
      <c r="B19" s="2"/>
      <c r="C19" s="56"/>
      <c r="D19" s="57"/>
      <c r="E19" s="58"/>
      <c r="F19" s="59"/>
      <c r="G19" s="58"/>
      <c r="H19" s="58"/>
      <c r="I19" s="58"/>
      <c r="J19" s="60"/>
      <c r="K19" s="60"/>
      <c r="L19" s="61">
        <f t="shared" si="0"/>
        <v>0</v>
      </c>
      <c r="M19" s="51"/>
      <c r="N19" s="51"/>
    </row>
    <row r="20" spans="1:14" ht="30" customHeight="1" x14ac:dyDescent="0.15">
      <c r="A20" s="2"/>
      <c r="B20" s="2"/>
      <c r="C20" s="56"/>
      <c r="D20" s="57"/>
      <c r="E20" s="58"/>
      <c r="F20" s="59"/>
      <c r="G20" s="58"/>
      <c r="H20" s="58"/>
      <c r="I20" s="58"/>
      <c r="J20" s="60"/>
      <c r="K20" s="60"/>
      <c r="L20" s="61">
        <f t="shared" si="0"/>
        <v>0</v>
      </c>
      <c r="M20" s="51"/>
      <c r="N20" s="51"/>
    </row>
    <row r="21" spans="1:14" ht="30" customHeight="1" x14ac:dyDescent="0.15">
      <c r="A21" s="2"/>
      <c r="B21" s="2"/>
      <c r="C21" s="56"/>
      <c r="D21" s="57"/>
      <c r="E21" s="58"/>
      <c r="F21" s="59"/>
      <c r="G21" s="58"/>
      <c r="H21" s="58"/>
      <c r="I21" s="58"/>
      <c r="J21" s="60"/>
      <c r="K21" s="60"/>
      <c r="L21" s="61">
        <f t="shared" si="0"/>
        <v>0</v>
      </c>
      <c r="M21" s="51"/>
      <c r="N21" s="51"/>
    </row>
    <row r="22" spans="1:14" ht="30" customHeight="1" x14ac:dyDescent="0.15">
      <c r="A22" s="2"/>
      <c r="B22" s="2"/>
      <c r="C22" s="56"/>
      <c r="D22" s="57"/>
      <c r="E22" s="58"/>
      <c r="F22" s="59"/>
      <c r="G22" s="58"/>
      <c r="H22" s="58"/>
      <c r="I22" s="58"/>
      <c r="J22" s="60"/>
      <c r="K22" s="60"/>
      <c r="L22" s="61">
        <f t="shared" si="0"/>
        <v>0</v>
      </c>
      <c r="M22" s="51"/>
      <c r="N22" s="51"/>
    </row>
    <row r="23" spans="1:14" ht="30" customHeight="1" x14ac:dyDescent="0.15">
      <c r="A23" s="2"/>
      <c r="B23" s="2"/>
      <c r="C23" s="56"/>
      <c r="D23" s="57"/>
      <c r="E23" s="58"/>
      <c r="F23" s="59"/>
      <c r="G23" s="58"/>
      <c r="H23" s="58"/>
      <c r="I23" s="58"/>
      <c r="J23" s="60"/>
      <c r="K23" s="60"/>
      <c r="L23" s="61">
        <f t="shared" si="0"/>
        <v>0</v>
      </c>
      <c r="M23" s="51"/>
      <c r="N23" s="51"/>
    </row>
    <row r="24" spans="1:14" ht="30" customHeight="1" x14ac:dyDescent="0.15">
      <c r="A24" s="2"/>
      <c r="B24" s="2"/>
      <c r="C24" s="56"/>
      <c r="D24" s="57"/>
      <c r="E24" s="58"/>
      <c r="F24" s="59"/>
      <c r="G24" s="58"/>
      <c r="H24" s="58"/>
      <c r="I24" s="58"/>
      <c r="J24" s="60"/>
      <c r="K24" s="60"/>
      <c r="L24" s="61">
        <f t="shared" si="0"/>
        <v>0</v>
      </c>
      <c r="M24" s="51"/>
      <c r="N24" s="51"/>
    </row>
    <row r="25" spans="1:14" ht="30" customHeight="1" x14ac:dyDescent="0.15">
      <c r="A25" s="2"/>
      <c r="B25" s="2"/>
      <c r="C25" s="56"/>
      <c r="D25" s="57"/>
      <c r="E25" s="58"/>
      <c r="F25" s="59"/>
      <c r="G25" s="58"/>
      <c r="H25" s="58"/>
      <c r="I25" s="58"/>
      <c r="J25" s="60"/>
      <c r="K25" s="60"/>
      <c r="L25" s="61">
        <f t="shared" si="0"/>
        <v>0</v>
      </c>
      <c r="M25" s="51"/>
      <c r="N25" s="51"/>
    </row>
    <row r="26" spans="1:14" ht="30" customHeight="1" x14ac:dyDescent="0.15">
      <c r="A26" s="2"/>
      <c r="B26" s="2"/>
      <c r="C26" s="56"/>
      <c r="D26" s="57"/>
      <c r="E26" s="58"/>
      <c r="F26" s="59"/>
      <c r="G26" s="58"/>
      <c r="H26" s="58"/>
      <c r="I26" s="58"/>
      <c r="J26" s="60"/>
      <c r="K26" s="60"/>
      <c r="L26" s="61">
        <f t="shared" si="0"/>
        <v>0</v>
      </c>
      <c r="M26" s="51"/>
      <c r="N26" s="51"/>
    </row>
    <row r="27" spans="1:14" ht="30" customHeight="1" x14ac:dyDescent="0.15">
      <c r="A27" s="2"/>
      <c r="B27" s="2"/>
      <c r="C27" s="62" t="s">
        <v>5</v>
      </c>
      <c r="D27" s="63"/>
      <c r="E27" s="64">
        <f>SUBTOTAL(109,Expenses[Hotel])</f>
        <v>0</v>
      </c>
      <c r="F27" s="65">
        <f>SUBTOTAL(109,Expenses[Mileage (Total Miles)])</f>
        <v>0</v>
      </c>
      <c r="G27" s="64">
        <f>SUBTOTAL(109,Expenses[Mileage Cost        (Total Trip X Current Mileage Rate)])</f>
        <v>0</v>
      </c>
      <c r="H27" s="64">
        <f>SUBTOTAL(109,Expenses[Breakfast])</f>
        <v>0</v>
      </c>
      <c r="I27" s="64">
        <f>SUBTOTAL(109,Expenses[Lunch])</f>
        <v>0</v>
      </c>
      <c r="J27" s="64">
        <f>SUBTOTAL(109,Expenses[Dinner])</f>
        <v>0</v>
      </c>
      <c r="K27" s="64">
        <f>SUBTOTAL(109,Expenses[Transportion (Airfare, Bus, Uber)])</f>
        <v>0</v>
      </c>
      <c r="L27" s="66">
        <f>SUBTOTAL(109,Expenses[Total])</f>
        <v>0</v>
      </c>
      <c r="M27" s="51"/>
      <c r="N27" s="51"/>
    </row>
    <row r="28" spans="1:14" ht="30" customHeight="1" x14ac:dyDescent="0.25">
      <c r="A28" s="2"/>
      <c r="B28" s="2"/>
      <c r="C28" s="25"/>
      <c r="D28" s="6"/>
      <c r="E28" s="6"/>
      <c r="F28" s="6"/>
      <c r="G28" s="6"/>
      <c r="H28" s="6"/>
      <c r="I28" s="6"/>
      <c r="J28" s="6"/>
      <c r="K28" s="6" t="s">
        <v>17</v>
      </c>
      <c r="L28" s="47">
        <f>SUM(Expenses[[#Totals],[Total]])</f>
        <v>0</v>
      </c>
      <c r="M28" s="51"/>
      <c r="N28" s="51"/>
    </row>
    <row r="29" spans="1:14" ht="30" customHeight="1" x14ac:dyDescent="0.15">
      <c r="A29" s="2"/>
      <c r="B29" s="2"/>
      <c r="C29" s="2"/>
      <c r="D29" s="6"/>
      <c r="E29" s="6"/>
      <c r="F29" s="6"/>
      <c r="G29" s="6"/>
      <c r="H29" s="6"/>
      <c r="I29" s="6"/>
      <c r="J29" s="6"/>
      <c r="K29" s="6"/>
      <c r="L29" s="47"/>
      <c r="M29" s="51"/>
      <c r="N29" s="51"/>
    </row>
    <row r="30" spans="1:14" ht="30" customHeight="1" x14ac:dyDescent="0.25">
      <c r="A30" s="2"/>
      <c r="B30" s="2"/>
      <c r="C30" s="13" t="s">
        <v>15</v>
      </c>
      <c r="D30" s="16"/>
      <c r="E30" s="16"/>
      <c r="F30" s="6"/>
      <c r="G30" s="17" t="s">
        <v>2</v>
      </c>
      <c r="H30" s="16"/>
      <c r="I30" s="16"/>
      <c r="J30" s="16"/>
      <c r="K30" s="6"/>
      <c r="L30" s="47"/>
      <c r="M30" s="51"/>
      <c r="N30" s="51"/>
    </row>
    <row r="31" spans="1:14" ht="30" customHeight="1" x14ac:dyDescent="0.25">
      <c r="A31" s="2"/>
      <c r="B31" s="2"/>
      <c r="C31" s="48" t="s">
        <v>8</v>
      </c>
      <c r="D31" s="38"/>
      <c r="E31" s="38"/>
      <c r="F31" s="10"/>
      <c r="G31" s="49" t="s">
        <v>2</v>
      </c>
      <c r="H31" s="38"/>
      <c r="I31" s="38"/>
      <c r="J31" s="38"/>
      <c r="K31" s="11"/>
      <c r="L31" s="2"/>
      <c r="M31" s="51"/>
      <c r="N31" s="51"/>
    </row>
    <row r="32" spans="1:14" ht="30" customHeight="1" x14ac:dyDescent="0.1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51"/>
      <c r="N32" s="51"/>
    </row>
  </sheetData>
  <dataConsolidate/>
  <mergeCells count="6">
    <mergeCell ref="C2:D2"/>
    <mergeCell ref="C1:J1"/>
    <mergeCell ref="H31:J31"/>
    <mergeCell ref="D31:E31"/>
    <mergeCell ref="H14:I14"/>
    <mergeCell ref="H13:I13"/>
  </mergeCells>
  <phoneticPr fontId="0" type="noConversion"/>
  <dataValidations count="35">
    <dataValidation allowBlank="1" showInputMessage="1" showErrorMessage="1" prompt="Enter Company Name in this cell" sqref="D3" xr:uid="{00000000-0002-0000-0000-000001000000}"/>
    <dataValidation allowBlank="1" showInputMessage="1" showErrorMessage="1" prompt="Enter Purpose in cell at right" sqref="C7" xr:uid="{00000000-0002-0000-0000-000003000000}"/>
    <dataValidation allowBlank="1" showInputMessage="1" showErrorMessage="1" prompt="Enter Statement Number in this cell" sqref="J7:J8" xr:uid="{00000000-0002-0000-0000-000005000000}"/>
    <dataValidation allowBlank="1" showInputMessage="1" showErrorMessage="1" prompt="Enter Statement Number in cell E8" sqref="I7:I8" xr:uid="{00000000-0002-0000-0000-000006000000}"/>
    <dataValidation allowBlank="1" showInputMessage="1" showErrorMessage="1" prompt="Pay Period End Date is automatically updated in this cell. Enter Employee Information in cells C12 through L13" sqref="L8:L9" xr:uid="{00000000-0002-0000-0000-00000B000000}"/>
    <dataValidation allowBlank="1" showInputMessage="1" showErrorMessage="1" prompt="Enter Employee Information in cells E12, E13, H12, H13, L12, and L13" sqref="C12" xr:uid="{00000000-0002-0000-0000-00000C000000}"/>
    <dataValidation allowBlank="1" showInputMessage="1" showErrorMessage="1" prompt="Enter Name in cell at right" sqref="C13" xr:uid="{00000000-0002-0000-0000-00000D000000}"/>
    <dataValidation allowBlank="1" showInputMessage="1" showErrorMessage="1" prompt="Enter Department in cell at right" sqref="C14" xr:uid="{00000000-0002-0000-0000-00000F000000}"/>
    <dataValidation allowBlank="1" showInputMessage="1" showErrorMessage="1" prompt="Enter Position in cell at right" sqref="G13" xr:uid="{00000000-0002-0000-0000-000011000000}"/>
    <dataValidation allowBlank="1" showInputMessage="1" showErrorMessage="1" prompt="Enter Position in this cell" sqref="H13:I13" xr:uid="{00000000-0002-0000-0000-000012000000}"/>
    <dataValidation allowBlank="1" showInputMessage="1" showErrorMessage="1" prompt="Enter Manager in cell at right" sqref="G14" xr:uid="{00000000-0002-0000-0000-000013000000}"/>
    <dataValidation allowBlank="1" showInputMessage="1" showErrorMessage="1" prompt="Enter Manager in this cell" sqref="H14:I14" xr:uid="{00000000-0002-0000-0000-000014000000}"/>
    <dataValidation allowBlank="1" showInputMessage="1" showErrorMessage="1" prompt="Enter Date of expense in this column under this heading" sqref="C16" xr:uid="{00000000-0002-0000-0000-000019000000}"/>
    <dataValidation allowBlank="1" showInputMessage="1" showErrorMessage="1" prompt="Enter Description in this column under this heading" sqref="D16" xr:uid="{00000000-0002-0000-0000-00001B000000}"/>
    <dataValidation allowBlank="1" showInputMessage="1" showErrorMessage="1" prompt="Enter Hotel expenses in this column under this heading" sqref="E16:F16" xr:uid="{00000000-0002-0000-0000-00001C000000}"/>
    <dataValidation allowBlank="1" showInputMessage="1" showErrorMessage="1" prompt="Enter Transport expenses in this column under this heading" sqref="G16" xr:uid="{00000000-0002-0000-0000-00001D000000}"/>
    <dataValidation allowBlank="1" showInputMessage="1" showErrorMessage="1" prompt="Enter Fuel expenses in this column under this heading" sqref="H16" xr:uid="{00000000-0002-0000-0000-00001E000000}"/>
    <dataValidation allowBlank="1" showInputMessage="1" showErrorMessage="1" prompt="Enter Meal expenses in this column under this heading" sqref="I16" xr:uid="{00000000-0002-0000-0000-00001F000000}"/>
    <dataValidation allowBlank="1" showInputMessage="1" showErrorMessage="1" prompt="Enter Phone expenses in this column under this heading" sqref="J16:K16" xr:uid="{00000000-0002-0000-0000-000020000000}"/>
    <dataValidation allowBlank="1" showInputMessage="1" showErrorMessage="1" prompt="Total expenses are automatically calculated in this column under this heading. Subtotal, Cash Advances, &amp; final Total are below this column" sqref="L16" xr:uid="{00000000-0002-0000-0000-000023000000}"/>
    <dataValidation allowBlank="1" showInputMessage="1" showErrorMessage="1" prompt="Enter total amount of Cash Advances in this cell" sqref="L29" xr:uid="{00000000-0002-0000-0000-000025000000}"/>
    <dataValidation allowBlank="1" showInputMessage="1" showErrorMessage="1" prompt="Overall Total is automatically calculated in this cell" sqref="L30" xr:uid="{00000000-0002-0000-0000-000027000000}"/>
    <dataValidation allowBlank="1" showInputMessage="1" showErrorMessage="1" prompt="Subtotal is automatically calculated in this cell" sqref="L28" xr:uid="{00000000-0002-0000-0000-000029000000}"/>
    <dataValidation allowBlank="1" showInputMessage="1" showErrorMessage="1" prompt="Enter Notes in cell at right" sqref="G31" xr:uid="{00000000-0002-0000-0000-00002A000000}"/>
    <dataValidation allowBlank="1" showInputMessage="1" showErrorMessage="1" prompt="Enter Notes in this cell" sqref="H31:K31" xr:uid="{00000000-0002-0000-0000-00002B000000}"/>
    <dataValidation allowBlank="1" showInputMessage="1" showErrorMessage="1" prompt="Enter Approved by name in cell at right" sqref="C31" xr:uid="{00000000-0002-0000-0000-00002C000000}"/>
    <dataValidation allowBlank="1" showInputMessage="1" showErrorMessage="1" sqref="A6:C6 G4:K4 M2:M5 G5:L5 J11:K11 L10:L11 I7:J7" xr:uid="{00000000-0002-0000-0000-000002000000}"/>
    <dataValidation allowBlank="1" showInputMessage="1" showErrorMessage="1" prompt="This cell is For Office Use Only" sqref="L3" xr:uid="{00000000-0002-0000-0000-00002E000000}"/>
    <dataValidation allowBlank="1" showInputMessage="1" showErrorMessage="1" prompt="Create Expense Report in this worksheet. Enter expense details starting in cell C15. Total expenses are automatically calculated at the end of the table. Approved by &amp; Notes are below Total" sqref="A1" xr:uid="{8A8C5290-7712-49A3-BC15-6BF0616CE0A3}"/>
    <dataValidation allowBlank="1" showInputMessage="1" showErrorMessage="1" prompt="Enter Social Security Number or Employer Identification Number in this cell" sqref="L13" xr:uid="{00000000-0002-0000-0000-000016000000}"/>
    <dataValidation allowBlank="1" showInputMessage="1" showErrorMessage="1" prompt="Enter Employee company ID in this cell" sqref="L14" xr:uid="{00000000-0002-0000-0000-000017000000}"/>
    <dataValidation allowBlank="1" showInputMessage="1" showErrorMessage="1" prompt="Enter Purpose in this cell" sqref="D7" xr:uid="{00000000-0002-0000-0000-000004000000}"/>
    <dataValidation allowBlank="1" showInputMessage="1" showErrorMessage="1" prompt="Enter Name in this cell" sqref="D13" xr:uid="{00000000-0002-0000-0000-00000E000000}"/>
    <dataValidation allowBlank="1" showInputMessage="1" showErrorMessage="1" prompt="Enter Department in this cell" sqref="D14" xr:uid="{00000000-0002-0000-0000-000010000000}"/>
    <dataValidation allowBlank="1" showInputMessage="1" showErrorMessage="1" prompt="Enter Approved by name in this cell" sqref="D31:F31" xr:uid="{00000000-0002-0000-0000-00002D000000}"/>
  </dataValidations>
  <printOptions horizontalCentered="1"/>
  <pageMargins left="0.25" right="0.25" top="0.5" bottom="0.5" header="0.5" footer="0.5"/>
  <pageSetup scale="59" fitToHeight="0" orientation="landscape" r:id="rId1"/>
  <headerFooter differentFirst="1">
    <oddHeader>&amp;C&amp;"-,Regular"Company Name</oddHeader>
    <oddFooter>&amp;C&amp;"-,Regular"Page &amp;P of &amp;N</oddFooter>
  </headerFooter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Props1.xml><?xml version="1.0" encoding="utf-8"?>
<ds:datastoreItem xmlns:ds="http://schemas.openxmlformats.org/officeDocument/2006/customXml" ds:itemID="{35E0128E-A868-443C-A4CA-157D561A14C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802DBBC-48D5-4D17-8F7C-5914BF62F6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ECF629-EC37-483B-8CF9-5EEDF5B62450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TM04099206</Templat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6</vt:i4>
      </vt:variant>
    </vt:vector>
  </HeadingPairs>
  <TitlesOfParts>
    <vt:vector size="7" baseType="lpstr">
      <vt:lpstr>Expense Report</vt:lpstr>
      <vt:lpstr>ColumnTitle1</vt:lpstr>
      <vt:lpstr>'Expense Report'!Print_Titles</vt:lpstr>
      <vt:lpstr>RowTitleRegion1..C3</vt:lpstr>
      <vt:lpstr>RowTitleRegion2..G3</vt:lpstr>
      <vt:lpstr>RowTitleRegion4..C7</vt:lpstr>
      <vt:lpstr>RowTitleRegion5..G7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/>
  <cp:lastModifiedBy/>
  <dcterms:created xsi:type="dcterms:W3CDTF">2023-05-27T06:02:14Z</dcterms:created>
  <dcterms:modified xsi:type="dcterms:W3CDTF">2026-01-06T15:26:16Z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